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G Baden\Homepage\Homepage 2023\"/>
    </mc:Choice>
  </mc:AlternateContent>
  <xr:revisionPtr revIDLastSave="0" documentId="8_{27179E46-8FA0-404D-B650-5318B794D6B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gility" sheetId="1" r:id="rId1"/>
  </sheets>
  <definedNames>
    <definedName name="_xlnm.Print_Area" localSheetId="0">Agility!$A$1:$F$7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1" l="1"/>
  <c r="K58" i="1"/>
  <c r="L57" i="1"/>
  <c r="K57" i="1"/>
  <c r="L56" i="1"/>
  <c r="K56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37" i="1"/>
  <c r="L37" i="1"/>
  <c r="M36" i="1"/>
  <c r="L36" i="1"/>
  <c r="M35" i="1"/>
  <c r="L35" i="1"/>
  <c r="M34" i="1"/>
  <c r="L34" i="1"/>
  <c r="M33" i="1"/>
  <c r="L33" i="1"/>
  <c r="M32" i="1"/>
  <c r="L32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16" i="1"/>
  <c r="L16" i="1"/>
  <c r="M15" i="1"/>
  <c r="L15" i="1"/>
  <c r="M14" i="1"/>
  <c r="L14" i="1"/>
  <c r="M13" i="1"/>
  <c r="L13" i="1"/>
  <c r="M12" i="1"/>
  <c r="L12" i="1"/>
  <c r="F8" i="1"/>
  <c r="F2" i="1"/>
  <c r="F3" i="1"/>
  <c r="F7" i="1"/>
  <c r="F4" i="1"/>
  <c r="F6" i="1"/>
  <c r="F5" i="1" l="1"/>
</calcChain>
</file>

<file path=xl/sharedStrings.xml><?xml version="1.0" encoding="utf-8"?>
<sst xmlns="http://schemas.openxmlformats.org/spreadsheetml/2006/main" count="283" uniqueCount="120">
  <si>
    <t>Pl.</t>
  </si>
  <si>
    <t>Mannschaft</t>
  </si>
  <si>
    <t>Hund</t>
  </si>
  <si>
    <t>Hundeführer</t>
  </si>
  <si>
    <t>Verein</t>
  </si>
  <si>
    <t>Rasse</t>
  </si>
  <si>
    <t>A1</t>
  </si>
  <si>
    <t>J1</t>
  </si>
  <si>
    <t>A2</t>
  </si>
  <si>
    <t>J2</t>
  </si>
  <si>
    <t>A3</t>
  </si>
  <si>
    <t>J3</t>
  </si>
  <si>
    <t>Ges.</t>
  </si>
  <si>
    <t>A-ges.</t>
  </si>
  <si>
    <t>Zeit</t>
  </si>
  <si>
    <t>DSH</t>
  </si>
  <si>
    <t>Kowa, Anette</t>
  </si>
  <si>
    <t>Machauer, Petra</t>
  </si>
  <si>
    <t>NSDT Retriever</t>
  </si>
  <si>
    <t>Müller, Martin</t>
  </si>
  <si>
    <t>Prützmann-Zeh, Monique</t>
  </si>
  <si>
    <t>Strobel, Helena</t>
  </si>
  <si>
    <t>Schipperke</t>
  </si>
  <si>
    <t>Gesamtpunkte</t>
  </si>
  <si>
    <t>Ohana</t>
  </si>
  <si>
    <t>Bonnie</t>
  </si>
  <si>
    <t>Blue von RazzFazz</t>
  </si>
  <si>
    <t>Lena vom Herdeckerbach</t>
  </si>
  <si>
    <t>Crazy Seven of Nine vom RazzFazz</t>
  </si>
  <si>
    <t>Mischling</t>
  </si>
  <si>
    <t>Kleo</t>
  </si>
  <si>
    <t>Kooikerhondje</t>
  </si>
  <si>
    <t>Nelly</t>
  </si>
  <si>
    <t>Kraft, Sarah</t>
  </si>
  <si>
    <t>Zwergschnauzer</t>
  </si>
  <si>
    <t>Sennfeld</t>
  </si>
  <si>
    <t>Mila</t>
  </si>
  <si>
    <t>Holzschuh, Eva</t>
  </si>
  <si>
    <t>Kelpie</t>
  </si>
  <si>
    <t>Hixsi</t>
  </si>
  <si>
    <t>Burkert, Nicole</t>
  </si>
  <si>
    <t>Fips</t>
  </si>
  <si>
    <t>Lehr, Matthias</t>
  </si>
  <si>
    <t>Clyde</t>
  </si>
  <si>
    <t>Wassiliadis, Stefanie</t>
  </si>
  <si>
    <t>Hummel</t>
  </si>
  <si>
    <t>Schwab, Sabine</t>
  </si>
  <si>
    <t>Staffordshire BT</t>
  </si>
  <si>
    <t>Simba</t>
  </si>
  <si>
    <t>Winterbauer, Tonja</t>
  </si>
  <si>
    <t>Maddox</t>
  </si>
  <si>
    <t>Mutschler, Anja</t>
  </si>
  <si>
    <t>Tasevski, Kristina</t>
  </si>
  <si>
    <t>Roxy</t>
  </si>
  <si>
    <t>Trumpf, Nadja</t>
  </si>
  <si>
    <t>Border Collie</t>
  </si>
  <si>
    <t>Tilda</t>
  </si>
  <si>
    <t>Kopp, Verena</t>
  </si>
  <si>
    <t>Ella</t>
  </si>
  <si>
    <t>Kiefer, Manuel</t>
  </si>
  <si>
    <t>Mini American Sh.</t>
  </si>
  <si>
    <t>Malou</t>
  </si>
  <si>
    <t>Romy</t>
  </si>
  <si>
    <t>Könninger, Susanne</t>
  </si>
  <si>
    <t>Levi</t>
  </si>
  <si>
    <t>Nusshär, Tanja</t>
  </si>
  <si>
    <t>Lagotto Romagnolo</t>
  </si>
  <si>
    <t>Samba</t>
  </si>
  <si>
    <t>Harter, Niklas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</si>
  <si>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</si>
  <si>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</si>
  <si>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</si>
  <si>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</si>
  <si>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</si>
  <si>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</si>
  <si>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</si>
  <si>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</si>
  <si>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</si>
  <si>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</si>
  <si>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</si>
  <si>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</si>
  <si>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</si>
  <si>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>HD&amp;Dossenheim</t>
  </si>
  <si>
    <t>Bretten-Rinklingen</t>
  </si>
  <si>
    <t>Bühl-Eisental</t>
  </si>
  <si>
    <t>Heidelberg &amp; Dossenheim</t>
  </si>
  <si>
    <t xml:space="preserve">Bretten-Rinklingen </t>
  </si>
  <si>
    <t>Rote Zora</t>
  </si>
  <si>
    <t>Schäfer, Ivonne</t>
  </si>
  <si>
    <t>Darcy</t>
  </si>
  <si>
    <t>Hallstein, Andrea</t>
  </si>
  <si>
    <t>Sheltie</t>
  </si>
  <si>
    <t>Josy</t>
  </si>
  <si>
    <t>Zeitvogel, Jutta</t>
  </si>
  <si>
    <t>Iron Valley Red Socks</t>
  </si>
  <si>
    <t>Iron Valley Green Socks</t>
  </si>
  <si>
    <t>Mannheim Feudenheim</t>
  </si>
  <si>
    <t>Schäfer, Andrea</t>
  </si>
  <si>
    <t>Nala</t>
  </si>
  <si>
    <t>Ketsch-2</t>
  </si>
  <si>
    <t>Schulz, Marcus</t>
  </si>
  <si>
    <t>Rosy</t>
  </si>
  <si>
    <t>Australian Shephered</t>
  </si>
  <si>
    <t>Kochner, Martina</t>
  </si>
  <si>
    <t>Hilti</t>
  </si>
  <si>
    <t>Ebert, Bernd</t>
  </si>
  <si>
    <t>Sky</t>
  </si>
  <si>
    <t>Einzel Mannheim Käfertal</t>
  </si>
  <si>
    <t>Kurt</t>
  </si>
  <si>
    <t>Pusch, Max</t>
  </si>
  <si>
    <t>Uzi</t>
  </si>
  <si>
    <t>xxx</t>
  </si>
  <si>
    <t>Mr. Shining Blue</t>
  </si>
  <si>
    <t>Heck, Lara-Sophie</t>
  </si>
  <si>
    <t>Eleanor</t>
  </si>
  <si>
    <t>XXX</t>
  </si>
  <si>
    <t>Mini</t>
  </si>
  <si>
    <t>Midi</t>
  </si>
  <si>
    <t>Intermediate</t>
  </si>
  <si>
    <t>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</si>
</sst>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2" xfId="0" applyFont="1" applyBorder="1"/>
    <xf numFmtId="0" fontId="1" fillId="0" borderId="10" xfId="0" applyFont="1" applyBorder="1" applyAlignment="1">
      <alignment horizontal="center"/>
    </xf>
    <xf numFmtId="0" fontId="4" fillId="0" borderId="1" xfId="0" applyFont="1" applyBorder="1"/>
    <xf numFmtId="0" fontId="4" fillId="0" borderId="11" xfId="0" applyFont="1" applyBorder="1"/>
    <xf numFmtId="0" fontId="2" fillId="0" borderId="1" xfId="0" applyFont="1" applyBorder="1"/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3" borderId="0" xfId="0" applyFill="1"/>
    <xf numFmtId="0" fontId="4" fillId="3" borderId="0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"/>
  <sheetViews>
    <sheetView tabSelected="1" zoomScaleNormal="100" workbookViewId="0">
      <selection activeCell="B4" sqref="B4"/>
    </sheetView>
  </sheetViews>
  <sheetFormatPr baseColWidth="10" defaultRowHeight="15" x14ac:dyDescent="0.25"/>
  <cols>
    <col min="1" max="1" width="3.28515625" bestFit="1" customWidth="1"/>
    <col min="2" max="2" width="23.5703125" bestFit="1" customWidth="1"/>
    <col min="3" max="3" width="23.85546875" style="2" bestFit="1" customWidth="1"/>
    <col min="4" max="4" width="24.42578125" style="2" bestFit="1" customWidth="1"/>
    <col min="5" max="5" width="20.28515625" style="2" bestFit="1" customWidth="1"/>
    <col min="6" max="6" width="14.140625" style="2" bestFit="1" customWidth="1"/>
  </cols>
  <sheetData>
    <row r="1" spans="1:14" s="1" customFormat="1" ht="15.75" thickBot="1" x14ac:dyDescent="0.3">
      <c r="A1" s="20" t="s">
        <v>0</v>
      </c>
      <c r="B1" s="15" t="s">
        <v>1</v>
      </c>
      <c r="C1" s="16" t="s">
        <v>82</v>
      </c>
      <c r="D1" s="16" t="s">
        <v>83</v>
      </c>
      <c r="E1" s="16" t="s">
        <v>84</v>
      </c>
      <c r="F1" s="17" t="s">
        <v>23</v>
      </c>
    </row>
    <row r="2" spans="1:14" x14ac:dyDescent="0.25">
      <c r="A2" s="21" t="s">
        <v>69</v>
      </c>
      <c r="B2" s="18" t="s">
        <v>96</v>
      </c>
      <c r="C2" s="13">
        <v>488</v>
      </c>
      <c r="D2" s="13"/>
      <c r="E2" s="13"/>
      <c r="F2" s="14">
        <f t="shared" ref="F2:F7" si="0">SUM(C2:E2)</f>
        <v>488</v>
      </c>
    </row>
    <row r="3" spans="1:14" x14ac:dyDescent="0.25">
      <c r="A3" s="21" t="s">
        <v>70</v>
      </c>
      <c r="B3" s="19" t="s">
        <v>99</v>
      </c>
      <c r="C3" s="9">
        <v>459</v>
      </c>
      <c r="D3" s="9"/>
      <c r="E3" s="9"/>
      <c r="F3" s="12">
        <f t="shared" si="0"/>
        <v>459</v>
      </c>
    </row>
    <row r="4" spans="1:14" x14ac:dyDescent="0.25">
      <c r="A4" s="21" t="s">
        <v>71</v>
      </c>
      <c r="B4" s="19" t="s">
        <v>35</v>
      </c>
      <c r="C4" s="9">
        <v>366</v>
      </c>
      <c r="E4" s="9"/>
      <c r="F4" s="12">
        <f t="shared" si="0"/>
        <v>366</v>
      </c>
    </row>
    <row r="5" spans="1:14" x14ac:dyDescent="0.25">
      <c r="A5" s="21" t="s">
        <v>72</v>
      </c>
      <c r="B5" s="19" t="s">
        <v>85</v>
      </c>
      <c r="C5" s="9">
        <v>365</v>
      </c>
      <c r="D5" s="9"/>
      <c r="E5" s="9"/>
      <c r="F5" s="12">
        <f t="shared" si="0"/>
        <v>365</v>
      </c>
    </row>
    <row r="6" spans="1:14" x14ac:dyDescent="0.25">
      <c r="A6" s="21" t="s">
        <v>73</v>
      </c>
      <c r="B6" s="19" t="s">
        <v>83</v>
      </c>
      <c r="C6" s="9">
        <v>355</v>
      </c>
      <c r="D6" s="9"/>
      <c r="E6" s="9"/>
      <c r="F6" s="12">
        <f t="shared" si="0"/>
        <v>355</v>
      </c>
    </row>
    <row r="7" spans="1:14" x14ac:dyDescent="0.25">
      <c r="A7" s="21" t="s">
        <v>74</v>
      </c>
      <c r="B7" s="19" t="s">
        <v>95</v>
      </c>
      <c r="C7" s="9">
        <v>290</v>
      </c>
      <c r="D7" s="9"/>
      <c r="E7" s="9"/>
      <c r="F7" s="12">
        <f t="shared" si="0"/>
        <v>290</v>
      </c>
    </row>
    <row r="8" spans="1:14" x14ac:dyDescent="0.25">
      <c r="A8" s="21" t="s">
        <v>75</v>
      </c>
      <c r="B8" s="19" t="s">
        <v>94</v>
      </c>
      <c r="C8" s="9">
        <v>270</v>
      </c>
      <c r="D8" s="9"/>
      <c r="E8" s="9"/>
      <c r="F8" s="12">
        <f>SUM(C8:D8:E8)</f>
        <v>270</v>
      </c>
    </row>
    <row r="10" spans="1:14" x14ac:dyDescent="0.25">
      <c r="B10" s="31" t="s">
        <v>116</v>
      </c>
    </row>
    <row r="11" spans="1:14" x14ac:dyDescent="0.25">
      <c r="A11" s="3" t="s">
        <v>0</v>
      </c>
      <c r="B11" s="3" t="s">
        <v>2</v>
      </c>
      <c r="C11" s="3" t="s">
        <v>3</v>
      </c>
      <c r="D11" s="3" t="s">
        <v>4</v>
      </c>
      <c r="E11" s="3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5" t="s">
        <v>12</v>
      </c>
      <c r="M11" s="6" t="s">
        <v>13</v>
      </c>
      <c r="N11" s="7" t="s">
        <v>14</v>
      </c>
    </row>
    <row r="12" spans="1:14" x14ac:dyDescent="0.25">
      <c r="A12" s="24" t="s">
        <v>69</v>
      </c>
      <c r="B12" s="22" t="s">
        <v>45</v>
      </c>
      <c r="C12" s="22" t="s">
        <v>46</v>
      </c>
      <c r="D12" s="22" t="s">
        <v>96</v>
      </c>
      <c r="E12" s="22" t="s">
        <v>47</v>
      </c>
      <c r="F12" s="9">
        <v>100</v>
      </c>
      <c r="G12" s="9">
        <v>50</v>
      </c>
      <c r="H12" s="9"/>
      <c r="I12" s="9"/>
      <c r="J12" s="9"/>
      <c r="K12" s="9"/>
      <c r="L12" s="5">
        <f>SUM(F12:K12)</f>
        <v>150</v>
      </c>
      <c r="M12" s="6">
        <f>SUM(F12,H12,J12)</f>
        <v>100</v>
      </c>
      <c r="N12" s="7">
        <v>80.3</v>
      </c>
    </row>
    <row r="13" spans="1:14" x14ac:dyDescent="0.25">
      <c r="A13" s="24" t="s">
        <v>70</v>
      </c>
      <c r="B13" s="22" t="s">
        <v>48</v>
      </c>
      <c r="C13" s="22" t="s">
        <v>49</v>
      </c>
      <c r="D13" s="22" t="s">
        <v>86</v>
      </c>
      <c r="E13" s="22" t="s">
        <v>29</v>
      </c>
      <c r="F13" s="9">
        <v>95</v>
      </c>
      <c r="G13" s="9">
        <v>50</v>
      </c>
      <c r="H13" s="9"/>
      <c r="I13" s="9"/>
      <c r="J13" s="9"/>
      <c r="K13" s="9"/>
      <c r="L13" s="5">
        <f>SUM(F13:K13)</f>
        <v>145</v>
      </c>
      <c r="M13" s="6">
        <f>SUM(F13,H13,J13)</f>
        <v>95</v>
      </c>
      <c r="N13" s="7">
        <v>106.67</v>
      </c>
    </row>
    <row r="14" spans="1:14" x14ac:dyDescent="0.25">
      <c r="A14" s="24" t="s">
        <v>71</v>
      </c>
      <c r="B14" s="22" t="s">
        <v>24</v>
      </c>
      <c r="C14" s="22" t="s">
        <v>21</v>
      </c>
      <c r="D14" s="22" t="s">
        <v>96</v>
      </c>
      <c r="E14" s="22" t="s">
        <v>22</v>
      </c>
      <c r="F14" s="9">
        <v>93</v>
      </c>
      <c r="G14" s="9">
        <v>0</v>
      </c>
      <c r="H14" s="9"/>
      <c r="I14" s="9"/>
      <c r="J14" s="9"/>
      <c r="K14" s="9"/>
      <c r="L14" s="5">
        <f>SUM(F14:K14)</f>
        <v>93</v>
      </c>
      <c r="M14" s="6">
        <f>SUM(F14,H14,J14)</f>
        <v>93</v>
      </c>
      <c r="N14" s="7" t="s">
        <v>115</v>
      </c>
    </row>
    <row r="15" spans="1:14" x14ac:dyDescent="0.25">
      <c r="A15" s="24" t="s">
        <v>72</v>
      </c>
      <c r="B15" s="22" t="s">
        <v>32</v>
      </c>
      <c r="C15" s="22" t="s">
        <v>33</v>
      </c>
      <c r="D15" s="22" t="s">
        <v>86</v>
      </c>
      <c r="E15" s="22" t="s">
        <v>34</v>
      </c>
      <c r="F15" s="9">
        <v>0</v>
      </c>
      <c r="G15" s="9">
        <v>45</v>
      </c>
      <c r="H15" s="9"/>
      <c r="I15" s="9"/>
      <c r="J15" s="9"/>
      <c r="K15" s="9"/>
      <c r="L15" s="5">
        <f>SUM(F15:K15)</f>
        <v>45</v>
      </c>
      <c r="M15" s="6">
        <f>SUM(F15,H15,J15)</f>
        <v>0</v>
      </c>
      <c r="N15" s="7" t="s">
        <v>115</v>
      </c>
    </row>
    <row r="16" spans="1:14" x14ac:dyDescent="0.25">
      <c r="A16" s="24" t="s">
        <v>73</v>
      </c>
      <c r="B16" s="22" t="s">
        <v>43</v>
      </c>
      <c r="C16" s="22" t="s">
        <v>44</v>
      </c>
      <c r="D16" s="22" t="s">
        <v>83</v>
      </c>
      <c r="E16" s="22" t="s">
        <v>29</v>
      </c>
      <c r="F16" s="9">
        <v>0</v>
      </c>
      <c r="G16" s="9">
        <v>0</v>
      </c>
      <c r="H16" s="9"/>
      <c r="I16" s="9"/>
      <c r="J16" s="9"/>
      <c r="K16" s="9"/>
      <c r="L16" s="5">
        <f>SUM(F16:K16)</f>
        <v>0</v>
      </c>
      <c r="M16" s="6">
        <f>SUM(F16,H16,J16)</f>
        <v>0</v>
      </c>
      <c r="N16" s="7" t="s">
        <v>115</v>
      </c>
    </row>
    <row r="17" spans="1:14" x14ac:dyDescent="0.25">
      <c r="A17" s="24" t="s">
        <v>74</v>
      </c>
      <c r="B17" s="8" t="s">
        <v>110</v>
      </c>
      <c r="C17" s="8" t="s">
        <v>103</v>
      </c>
      <c r="D17" s="8" t="s">
        <v>107</v>
      </c>
      <c r="E17" s="8" t="s">
        <v>29</v>
      </c>
      <c r="F17" s="9">
        <v>0</v>
      </c>
      <c r="G17" s="9">
        <v>0</v>
      </c>
      <c r="H17" s="9"/>
      <c r="I17" s="9"/>
      <c r="J17" s="9"/>
      <c r="K17" s="9"/>
      <c r="L17" s="5">
        <v>0</v>
      </c>
      <c r="M17" s="6">
        <v>0</v>
      </c>
      <c r="N17" s="7" t="s">
        <v>115</v>
      </c>
    </row>
    <row r="18" spans="1:14" x14ac:dyDescent="0.25">
      <c r="A18" s="25"/>
      <c r="B18" s="26"/>
      <c r="C18" s="26"/>
      <c r="D18" s="26"/>
      <c r="E18" s="26"/>
      <c r="F18" s="27"/>
      <c r="G18" s="27"/>
      <c r="H18" s="27"/>
      <c r="I18" s="27"/>
      <c r="J18" s="27"/>
      <c r="K18" s="27"/>
      <c r="L18" s="28"/>
      <c r="M18" s="29"/>
      <c r="N18" s="30"/>
    </row>
    <row r="19" spans="1:14" x14ac:dyDescent="0.25">
      <c r="B19" s="32" t="s">
        <v>117</v>
      </c>
    </row>
    <row r="20" spans="1:14" x14ac:dyDescent="0.25">
      <c r="A20" s="3" t="s">
        <v>0</v>
      </c>
      <c r="B20" s="3" t="s">
        <v>2</v>
      </c>
      <c r="C20" s="3" t="s">
        <v>3</v>
      </c>
      <c r="D20" s="3" t="s">
        <v>4</v>
      </c>
      <c r="E20" s="3" t="s">
        <v>5</v>
      </c>
      <c r="F20" s="4" t="s">
        <v>6</v>
      </c>
      <c r="G20" s="4" t="s">
        <v>7</v>
      </c>
      <c r="H20" s="4" t="s">
        <v>8</v>
      </c>
      <c r="I20" s="4" t="s">
        <v>9</v>
      </c>
      <c r="J20" s="4" t="s">
        <v>10</v>
      </c>
      <c r="K20" s="4" t="s">
        <v>11</v>
      </c>
      <c r="L20" s="5" t="s">
        <v>12</v>
      </c>
      <c r="M20" s="6" t="s">
        <v>13</v>
      </c>
      <c r="N20" s="10" t="s">
        <v>14</v>
      </c>
    </row>
    <row r="21" spans="1:14" x14ac:dyDescent="0.25">
      <c r="A21" s="3" t="s">
        <v>69</v>
      </c>
      <c r="B21" s="22" t="s">
        <v>50</v>
      </c>
      <c r="C21" s="22" t="s">
        <v>51</v>
      </c>
      <c r="D21" s="22" t="s">
        <v>95</v>
      </c>
      <c r="E21" s="22" t="s">
        <v>29</v>
      </c>
      <c r="F21" s="9">
        <v>95</v>
      </c>
      <c r="G21" s="9">
        <v>50</v>
      </c>
      <c r="H21" s="9"/>
      <c r="I21" s="9"/>
      <c r="J21" s="9"/>
      <c r="K21" s="9"/>
      <c r="L21" s="5">
        <f t="shared" ref="L21:L28" si="1">SUM(F21:K21)</f>
        <v>145</v>
      </c>
      <c r="M21" s="6">
        <f t="shared" ref="M21:M28" si="2">SUM(F21,H21,J21)</f>
        <v>95</v>
      </c>
      <c r="N21" s="10">
        <v>102.59</v>
      </c>
    </row>
    <row r="22" spans="1:14" x14ac:dyDescent="0.25">
      <c r="A22" s="3" t="s">
        <v>70</v>
      </c>
      <c r="B22" s="22" t="s">
        <v>87</v>
      </c>
      <c r="C22" s="22" t="s">
        <v>88</v>
      </c>
      <c r="D22" s="22" t="s">
        <v>85</v>
      </c>
      <c r="E22" s="22" t="s">
        <v>29</v>
      </c>
      <c r="F22" s="9">
        <v>86</v>
      </c>
      <c r="G22" s="9">
        <v>46</v>
      </c>
      <c r="H22" s="9"/>
      <c r="I22" s="9"/>
      <c r="J22" s="9"/>
      <c r="K22" s="9"/>
      <c r="L22" s="5">
        <f t="shared" si="1"/>
        <v>132</v>
      </c>
      <c r="M22" s="6">
        <f t="shared" si="2"/>
        <v>86</v>
      </c>
      <c r="N22" s="10">
        <v>133.94</v>
      </c>
    </row>
    <row r="23" spans="1:14" x14ac:dyDescent="0.25">
      <c r="A23" s="3" t="s">
        <v>71</v>
      </c>
      <c r="B23" s="22" t="s">
        <v>89</v>
      </c>
      <c r="C23" s="22" t="s">
        <v>90</v>
      </c>
      <c r="D23" s="22" t="s">
        <v>96</v>
      </c>
      <c r="E23" s="22" t="s">
        <v>91</v>
      </c>
      <c r="F23" s="9">
        <v>90</v>
      </c>
      <c r="G23" s="9">
        <v>35</v>
      </c>
      <c r="H23" s="9"/>
      <c r="I23" s="9"/>
      <c r="J23" s="9"/>
      <c r="K23" s="9"/>
      <c r="L23" s="5">
        <f t="shared" si="1"/>
        <v>125</v>
      </c>
      <c r="M23" s="6">
        <f t="shared" si="2"/>
        <v>90</v>
      </c>
      <c r="N23" s="10">
        <v>92.39</v>
      </c>
    </row>
    <row r="24" spans="1:14" x14ac:dyDescent="0.25">
      <c r="A24" s="3" t="s">
        <v>72</v>
      </c>
      <c r="B24" s="22" t="s">
        <v>41</v>
      </c>
      <c r="C24" s="22" t="s">
        <v>20</v>
      </c>
      <c r="D24" s="22" t="s">
        <v>99</v>
      </c>
      <c r="E24" s="22" t="s">
        <v>29</v>
      </c>
      <c r="F24" s="9">
        <v>85</v>
      </c>
      <c r="G24" s="9">
        <v>29</v>
      </c>
      <c r="H24" s="9"/>
      <c r="I24" s="9"/>
      <c r="J24" s="9"/>
      <c r="K24" s="9"/>
      <c r="L24" s="5">
        <f t="shared" si="1"/>
        <v>114</v>
      </c>
      <c r="M24" s="6">
        <f t="shared" si="2"/>
        <v>85</v>
      </c>
      <c r="N24" s="10">
        <v>126.6</v>
      </c>
    </row>
    <row r="25" spans="1:14" x14ac:dyDescent="0.25">
      <c r="A25" s="3" t="s">
        <v>73</v>
      </c>
      <c r="B25" s="22" t="s">
        <v>30</v>
      </c>
      <c r="C25" s="22" t="s">
        <v>42</v>
      </c>
      <c r="D25" s="22" t="s">
        <v>95</v>
      </c>
      <c r="E25" s="22" t="s">
        <v>31</v>
      </c>
      <c r="F25" s="9">
        <v>0</v>
      </c>
      <c r="G25" s="9">
        <v>50</v>
      </c>
      <c r="H25" s="9"/>
      <c r="I25" s="9"/>
      <c r="J25" s="9"/>
      <c r="K25" s="9"/>
      <c r="L25" s="5">
        <f t="shared" si="1"/>
        <v>50</v>
      </c>
      <c r="M25" s="6">
        <f t="shared" si="2"/>
        <v>0</v>
      </c>
      <c r="N25" s="10" t="s">
        <v>115</v>
      </c>
    </row>
    <row r="26" spans="1:14" x14ac:dyDescent="0.25">
      <c r="A26" s="3" t="s">
        <v>74</v>
      </c>
      <c r="B26" s="22" t="s">
        <v>98</v>
      </c>
      <c r="C26" s="22" t="s">
        <v>97</v>
      </c>
      <c r="D26" s="22" t="s">
        <v>83</v>
      </c>
      <c r="E26" s="22" t="s">
        <v>29</v>
      </c>
      <c r="F26" s="9">
        <v>0</v>
      </c>
      <c r="G26" s="9">
        <v>45</v>
      </c>
      <c r="H26" s="9"/>
      <c r="I26" s="9"/>
      <c r="J26" s="9"/>
      <c r="K26" s="9"/>
      <c r="L26" s="5">
        <f t="shared" si="1"/>
        <v>45</v>
      </c>
      <c r="M26" s="6">
        <f t="shared" si="2"/>
        <v>0</v>
      </c>
      <c r="N26" s="10" t="s">
        <v>115</v>
      </c>
    </row>
    <row r="27" spans="1:14" x14ac:dyDescent="0.25">
      <c r="A27" s="3" t="s">
        <v>75</v>
      </c>
      <c r="B27" s="8" t="s">
        <v>108</v>
      </c>
      <c r="C27" s="8" t="s">
        <v>109</v>
      </c>
      <c r="D27" s="8" t="s">
        <v>35</v>
      </c>
      <c r="E27" s="8" t="s">
        <v>29</v>
      </c>
      <c r="F27" s="9">
        <v>0</v>
      </c>
      <c r="G27" s="9">
        <v>27</v>
      </c>
      <c r="H27" s="9"/>
      <c r="I27" s="9"/>
      <c r="J27" s="9"/>
      <c r="K27" s="9"/>
      <c r="L27" s="5">
        <f t="shared" si="1"/>
        <v>27</v>
      </c>
      <c r="M27" s="6">
        <f t="shared" si="2"/>
        <v>0</v>
      </c>
      <c r="N27" s="10" t="s">
        <v>115</v>
      </c>
    </row>
    <row r="28" spans="1:14" x14ac:dyDescent="0.25">
      <c r="A28" s="3" t="s">
        <v>76</v>
      </c>
      <c r="B28" s="22" t="s">
        <v>25</v>
      </c>
      <c r="C28" s="22" t="s">
        <v>19</v>
      </c>
      <c r="D28" s="22" t="s">
        <v>86</v>
      </c>
      <c r="E28" s="22" t="s">
        <v>18</v>
      </c>
      <c r="F28" s="9">
        <v>0</v>
      </c>
      <c r="G28" s="9">
        <v>0</v>
      </c>
      <c r="H28" s="9"/>
      <c r="I28" s="9"/>
      <c r="J28" s="9"/>
      <c r="K28" s="9"/>
      <c r="L28" s="5">
        <f t="shared" si="1"/>
        <v>0</v>
      </c>
      <c r="M28" s="6">
        <f t="shared" si="2"/>
        <v>0</v>
      </c>
      <c r="N28" s="10" t="s">
        <v>115</v>
      </c>
    </row>
    <row r="30" spans="1:14" x14ac:dyDescent="0.25">
      <c r="B30" s="32" t="s">
        <v>118</v>
      </c>
    </row>
    <row r="31" spans="1:14" x14ac:dyDescent="0.25">
      <c r="A31" s="3" t="s">
        <v>0</v>
      </c>
      <c r="B31" s="3" t="s">
        <v>2</v>
      </c>
      <c r="C31" s="3" t="s">
        <v>3</v>
      </c>
      <c r="D31" s="3" t="s">
        <v>4</v>
      </c>
      <c r="E31" s="3" t="s">
        <v>5</v>
      </c>
      <c r="F31" s="4" t="s">
        <v>6</v>
      </c>
      <c r="G31" s="4" t="s">
        <v>7</v>
      </c>
      <c r="H31" s="4" t="s">
        <v>8</v>
      </c>
      <c r="I31" s="4" t="s">
        <v>9</v>
      </c>
      <c r="J31" s="4" t="s">
        <v>10</v>
      </c>
      <c r="K31" s="4" t="s">
        <v>11</v>
      </c>
      <c r="L31" s="5" t="s">
        <v>12</v>
      </c>
      <c r="M31" s="6" t="s">
        <v>13</v>
      </c>
      <c r="N31" s="10" t="s">
        <v>14</v>
      </c>
    </row>
    <row r="32" spans="1:14" x14ac:dyDescent="0.25">
      <c r="A32" s="3" t="s">
        <v>69</v>
      </c>
      <c r="B32" s="22" t="s">
        <v>39</v>
      </c>
      <c r="C32" s="22" t="s">
        <v>40</v>
      </c>
      <c r="D32" s="22" t="s">
        <v>35</v>
      </c>
      <c r="E32" s="22" t="s">
        <v>38</v>
      </c>
      <c r="F32" s="9">
        <v>95</v>
      </c>
      <c r="G32" s="9">
        <v>50</v>
      </c>
      <c r="H32" s="9"/>
      <c r="I32" s="9"/>
      <c r="J32" s="9"/>
      <c r="K32" s="9"/>
      <c r="L32" s="5">
        <f t="shared" ref="L32:L37" si="3">SUM(F32:K32)</f>
        <v>145</v>
      </c>
      <c r="M32" s="6">
        <f t="shared" ref="M32:M37" si="4">SUM(F32,H32,J32)</f>
        <v>95</v>
      </c>
      <c r="N32" s="10">
        <v>75.11</v>
      </c>
    </row>
    <row r="33" spans="1:14" x14ac:dyDescent="0.25">
      <c r="A33" s="3" t="s">
        <v>70</v>
      </c>
      <c r="B33" s="22" t="s">
        <v>101</v>
      </c>
      <c r="C33" s="22" t="s">
        <v>100</v>
      </c>
      <c r="D33" s="22" t="s">
        <v>94</v>
      </c>
      <c r="E33" s="22" t="s">
        <v>102</v>
      </c>
      <c r="F33" s="9">
        <v>95</v>
      </c>
      <c r="G33" s="9">
        <v>35</v>
      </c>
      <c r="H33" s="9"/>
      <c r="I33" s="9"/>
      <c r="J33" s="9"/>
      <c r="K33" s="9"/>
      <c r="L33" s="5">
        <f t="shared" si="3"/>
        <v>130</v>
      </c>
      <c r="M33" s="6">
        <f t="shared" si="4"/>
        <v>95</v>
      </c>
      <c r="N33" s="10">
        <v>79.38</v>
      </c>
    </row>
    <row r="34" spans="1:14" x14ac:dyDescent="0.25">
      <c r="A34" s="3" t="s">
        <v>71</v>
      </c>
      <c r="B34" s="22" t="s">
        <v>58</v>
      </c>
      <c r="C34" s="22" t="s">
        <v>59</v>
      </c>
      <c r="D34" s="22" t="s">
        <v>85</v>
      </c>
      <c r="E34" s="22" t="s">
        <v>60</v>
      </c>
      <c r="F34" s="9">
        <v>95</v>
      </c>
      <c r="G34" s="9">
        <v>0</v>
      </c>
      <c r="H34" s="9"/>
      <c r="I34" s="9"/>
      <c r="J34" s="9"/>
      <c r="K34" s="9"/>
      <c r="L34" s="5">
        <f t="shared" si="3"/>
        <v>95</v>
      </c>
      <c r="M34" s="6">
        <f t="shared" si="4"/>
        <v>95</v>
      </c>
      <c r="N34" s="10" t="s">
        <v>115</v>
      </c>
    </row>
    <row r="35" spans="1:14" x14ac:dyDescent="0.25">
      <c r="A35" s="3" t="s">
        <v>72</v>
      </c>
      <c r="B35" s="22" t="s">
        <v>53</v>
      </c>
      <c r="C35" s="22" t="s">
        <v>54</v>
      </c>
      <c r="D35" s="22" t="s">
        <v>85</v>
      </c>
      <c r="E35" s="22" t="s">
        <v>55</v>
      </c>
      <c r="F35" s="9">
        <v>90</v>
      </c>
      <c r="G35" s="9">
        <v>0</v>
      </c>
      <c r="H35" s="9"/>
      <c r="I35" s="9"/>
      <c r="J35" s="9"/>
      <c r="K35" s="9"/>
      <c r="L35" s="5">
        <f t="shared" si="3"/>
        <v>90</v>
      </c>
      <c r="M35" s="6">
        <f t="shared" si="4"/>
        <v>90</v>
      </c>
      <c r="N35" s="10" t="s">
        <v>115</v>
      </c>
    </row>
    <row r="36" spans="1:14" x14ac:dyDescent="0.25">
      <c r="A36" s="3" t="s">
        <v>73</v>
      </c>
      <c r="B36" s="22" t="s">
        <v>56</v>
      </c>
      <c r="C36" s="22" t="s">
        <v>57</v>
      </c>
      <c r="D36" s="22" t="s">
        <v>85</v>
      </c>
      <c r="E36" s="22" t="s">
        <v>29</v>
      </c>
      <c r="F36" s="9">
        <v>0</v>
      </c>
      <c r="G36" s="9">
        <v>49</v>
      </c>
      <c r="H36" s="9"/>
      <c r="I36" s="9"/>
      <c r="J36" s="9"/>
      <c r="K36" s="9"/>
      <c r="L36" s="5">
        <f t="shared" si="3"/>
        <v>49</v>
      </c>
      <c r="M36" s="6">
        <f t="shared" si="4"/>
        <v>0</v>
      </c>
      <c r="N36" s="10" t="s">
        <v>115</v>
      </c>
    </row>
    <row r="37" spans="1:14" x14ac:dyDescent="0.25">
      <c r="A37" s="3" t="s">
        <v>74</v>
      </c>
      <c r="B37" s="22" t="s">
        <v>61</v>
      </c>
      <c r="C37" s="22" t="s">
        <v>52</v>
      </c>
      <c r="D37" s="22" t="s">
        <v>96</v>
      </c>
      <c r="E37" s="22" t="s">
        <v>60</v>
      </c>
      <c r="F37" s="9">
        <v>0</v>
      </c>
      <c r="G37" s="9">
        <v>0</v>
      </c>
      <c r="H37" s="9"/>
      <c r="I37" s="9"/>
      <c r="J37" s="9"/>
      <c r="K37" s="9"/>
      <c r="L37" s="5">
        <f t="shared" si="3"/>
        <v>0</v>
      </c>
      <c r="M37" s="6">
        <f t="shared" si="4"/>
        <v>0</v>
      </c>
      <c r="N37" s="11" t="s">
        <v>115</v>
      </c>
    </row>
    <row r="39" spans="1:14" x14ac:dyDescent="0.25">
      <c r="B39" s="32" t="s">
        <v>119</v>
      </c>
    </row>
    <row r="40" spans="1:14" x14ac:dyDescent="0.25">
      <c r="A40" s="3" t="s">
        <v>0</v>
      </c>
      <c r="B40" s="3" t="s">
        <v>2</v>
      </c>
      <c r="C40" s="3" t="s">
        <v>3</v>
      </c>
      <c r="D40" s="3" t="s">
        <v>4</v>
      </c>
      <c r="E40" s="3" t="s">
        <v>5</v>
      </c>
      <c r="F40" s="4" t="s">
        <v>6</v>
      </c>
      <c r="G40" s="4" t="s">
        <v>7</v>
      </c>
      <c r="H40" s="4" t="s">
        <v>8</v>
      </c>
      <c r="I40" s="4" t="s">
        <v>9</v>
      </c>
      <c r="J40" s="4" t="s">
        <v>10</v>
      </c>
      <c r="K40" s="4" t="s">
        <v>11</v>
      </c>
      <c r="L40" s="5" t="s">
        <v>12</v>
      </c>
      <c r="M40" s="6" t="s">
        <v>13</v>
      </c>
      <c r="N40" s="10" t="s">
        <v>14</v>
      </c>
    </row>
    <row r="41" spans="1:14" x14ac:dyDescent="0.25">
      <c r="A41" s="3" t="s">
        <v>69</v>
      </c>
      <c r="B41" s="22" t="s">
        <v>67</v>
      </c>
      <c r="C41" s="22" t="s">
        <v>37</v>
      </c>
      <c r="D41" s="22" t="s">
        <v>35</v>
      </c>
      <c r="E41" s="22" t="s">
        <v>29</v>
      </c>
      <c r="F41" s="9">
        <v>95</v>
      </c>
      <c r="G41" s="9">
        <v>45</v>
      </c>
      <c r="H41" s="9"/>
      <c r="I41" s="9"/>
      <c r="J41" s="9"/>
      <c r="K41" s="9"/>
      <c r="L41" s="5">
        <f t="shared" ref="L41:L52" si="5">SUM(F41:K41)</f>
        <v>140</v>
      </c>
      <c r="M41" s="6">
        <f t="shared" ref="M41:M52" si="6">SUM(F41,H41,J41)</f>
        <v>95</v>
      </c>
      <c r="N41" s="10">
        <v>83.13</v>
      </c>
    </row>
    <row r="42" spans="1:14" x14ac:dyDescent="0.25">
      <c r="A42" s="3" t="s">
        <v>70</v>
      </c>
      <c r="B42" s="22" t="s">
        <v>64</v>
      </c>
      <c r="C42" s="22" t="s">
        <v>65</v>
      </c>
      <c r="D42" s="22" t="s">
        <v>94</v>
      </c>
      <c r="E42" s="22" t="s">
        <v>66</v>
      </c>
      <c r="F42" s="9">
        <v>90</v>
      </c>
      <c r="G42" s="9">
        <v>50</v>
      </c>
      <c r="H42" s="9"/>
      <c r="I42" s="9"/>
      <c r="J42" s="9"/>
      <c r="K42" s="9"/>
      <c r="L42" s="5">
        <f t="shared" si="5"/>
        <v>140</v>
      </c>
      <c r="M42" s="6">
        <f t="shared" si="6"/>
        <v>90</v>
      </c>
      <c r="N42" s="10">
        <v>94.68</v>
      </c>
    </row>
    <row r="43" spans="1:14" x14ac:dyDescent="0.25">
      <c r="A43" s="3" t="s">
        <v>71</v>
      </c>
      <c r="B43" s="22" t="s">
        <v>27</v>
      </c>
      <c r="C43" s="22" t="s">
        <v>16</v>
      </c>
      <c r="D43" s="22" t="s">
        <v>96</v>
      </c>
      <c r="E43" s="22" t="s">
        <v>15</v>
      </c>
      <c r="F43" s="9">
        <v>85</v>
      </c>
      <c r="G43" s="9">
        <v>35</v>
      </c>
      <c r="H43" s="9"/>
      <c r="I43" s="9"/>
      <c r="J43" s="9"/>
      <c r="K43" s="9"/>
      <c r="L43" s="5">
        <f t="shared" si="5"/>
        <v>120</v>
      </c>
      <c r="M43" s="6">
        <f t="shared" si="6"/>
        <v>85</v>
      </c>
      <c r="N43" s="10">
        <v>87.91</v>
      </c>
    </row>
    <row r="44" spans="1:14" x14ac:dyDescent="0.25">
      <c r="A44" s="3" t="s">
        <v>72</v>
      </c>
      <c r="B44" s="22" t="s">
        <v>26</v>
      </c>
      <c r="C44" s="22" t="s">
        <v>68</v>
      </c>
      <c r="D44" s="22" t="s">
        <v>86</v>
      </c>
      <c r="E44" s="22" t="s">
        <v>15</v>
      </c>
      <c r="F44" s="9">
        <v>80</v>
      </c>
      <c r="G44" s="9">
        <v>40</v>
      </c>
      <c r="H44" s="9"/>
      <c r="I44" s="9"/>
      <c r="J44" s="9"/>
      <c r="K44" s="9"/>
      <c r="L44" s="5">
        <f t="shared" si="5"/>
        <v>120</v>
      </c>
      <c r="M44" s="6">
        <f t="shared" si="6"/>
        <v>80</v>
      </c>
      <c r="N44" s="10">
        <v>80.11</v>
      </c>
    </row>
    <row r="45" spans="1:14" x14ac:dyDescent="0.25">
      <c r="A45" s="3" t="s">
        <v>73</v>
      </c>
      <c r="B45" s="22" t="s">
        <v>106</v>
      </c>
      <c r="C45" s="22" t="s">
        <v>105</v>
      </c>
      <c r="D45" s="22" t="s">
        <v>95</v>
      </c>
      <c r="E45" s="22" t="s">
        <v>102</v>
      </c>
      <c r="F45" s="9">
        <v>95</v>
      </c>
      <c r="G45" s="9">
        <v>0</v>
      </c>
      <c r="H45" s="9"/>
      <c r="I45" s="9"/>
      <c r="J45" s="9"/>
      <c r="K45" s="9"/>
      <c r="L45" s="5">
        <f t="shared" si="5"/>
        <v>95</v>
      </c>
      <c r="M45" s="6">
        <f t="shared" si="6"/>
        <v>95</v>
      </c>
      <c r="N45" s="10" t="s">
        <v>115</v>
      </c>
    </row>
    <row r="46" spans="1:14" x14ac:dyDescent="0.25">
      <c r="A46" s="3" t="s">
        <v>74</v>
      </c>
      <c r="B46" s="22" t="s">
        <v>28</v>
      </c>
      <c r="C46" s="22" t="s">
        <v>17</v>
      </c>
      <c r="D46" s="22" t="s">
        <v>99</v>
      </c>
      <c r="E46" s="22" t="s">
        <v>15</v>
      </c>
      <c r="F46" s="9">
        <v>90</v>
      </c>
      <c r="G46" s="9">
        <v>0</v>
      </c>
      <c r="H46" s="9"/>
      <c r="I46" s="9"/>
      <c r="J46" s="9"/>
      <c r="K46" s="9"/>
      <c r="L46" s="5">
        <f t="shared" si="5"/>
        <v>90</v>
      </c>
      <c r="M46" s="6">
        <f t="shared" si="6"/>
        <v>90</v>
      </c>
      <c r="N46" s="10" t="s">
        <v>115</v>
      </c>
    </row>
    <row r="47" spans="1:14" x14ac:dyDescent="0.25">
      <c r="A47" s="3" t="s">
        <v>75</v>
      </c>
      <c r="B47" s="22" t="s">
        <v>36</v>
      </c>
      <c r="C47" s="22" t="s">
        <v>37</v>
      </c>
      <c r="D47" s="22" t="s">
        <v>35</v>
      </c>
      <c r="E47" s="22" t="s">
        <v>29</v>
      </c>
      <c r="F47" s="9">
        <v>0</v>
      </c>
      <c r="G47" s="9">
        <v>50</v>
      </c>
      <c r="H47" s="9"/>
      <c r="I47" s="9"/>
      <c r="J47" s="9"/>
      <c r="K47" s="9"/>
      <c r="L47" s="5">
        <f t="shared" si="5"/>
        <v>50</v>
      </c>
      <c r="M47" s="6">
        <f t="shared" si="6"/>
        <v>0</v>
      </c>
      <c r="N47" s="10" t="s">
        <v>115</v>
      </c>
    </row>
    <row r="48" spans="1:14" x14ac:dyDescent="0.25">
      <c r="A48" s="3" t="s">
        <v>77</v>
      </c>
      <c r="B48" s="22" t="s">
        <v>104</v>
      </c>
      <c r="C48" s="22" t="s">
        <v>103</v>
      </c>
      <c r="D48" s="22" t="s">
        <v>107</v>
      </c>
      <c r="E48" s="22" t="s">
        <v>29</v>
      </c>
      <c r="F48" s="9">
        <v>0</v>
      </c>
      <c r="G48" s="9">
        <v>0</v>
      </c>
      <c r="H48" s="9"/>
      <c r="I48" s="9"/>
      <c r="J48" s="9"/>
      <c r="K48" s="9"/>
      <c r="L48" s="5">
        <f t="shared" si="5"/>
        <v>0</v>
      </c>
      <c r="M48" s="6">
        <f t="shared" si="6"/>
        <v>0</v>
      </c>
      <c r="N48" s="10" t="s">
        <v>115</v>
      </c>
    </row>
    <row r="49" spans="1:14" x14ac:dyDescent="0.25">
      <c r="A49" s="3" t="s">
        <v>78</v>
      </c>
      <c r="B49" s="22" t="s">
        <v>62</v>
      </c>
      <c r="C49" s="22" t="s">
        <v>63</v>
      </c>
      <c r="D49" s="22" t="s">
        <v>94</v>
      </c>
      <c r="E49" s="22" t="s">
        <v>29</v>
      </c>
      <c r="F49" s="9">
        <v>0</v>
      </c>
      <c r="G49" s="9">
        <v>0</v>
      </c>
      <c r="H49" s="9"/>
      <c r="I49" s="9"/>
      <c r="J49" s="9"/>
      <c r="K49" s="9"/>
      <c r="L49" s="5">
        <f t="shared" si="5"/>
        <v>0</v>
      </c>
      <c r="M49" s="6">
        <f t="shared" si="6"/>
        <v>0</v>
      </c>
      <c r="N49" s="10" t="s">
        <v>115</v>
      </c>
    </row>
    <row r="50" spans="1:14" x14ac:dyDescent="0.25">
      <c r="A50" s="3" t="s">
        <v>79</v>
      </c>
      <c r="B50" s="22" t="s">
        <v>92</v>
      </c>
      <c r="C50" s="22" t="s">
        <v>93</v>
      </c>
      <c r="D50" s="22" t="s">
        <v>94</v>
      </c>
      <c r="E50" s="23" t="s">
        <v>29</v>
      </c>
      <c r="F50" s="9">
        <v>0</v>
      </c>
      <c r="G50" s="9">
        <v>0</v>
      </c>
      <c r="H50" s="9"/>
      <c r="I50" s="9"/>
      <c r="J50" s="9"/>
      <c r="K50" s="9"/>
      <c r="L50" s="5">
        <f t="shared" si="5"/>
        <v>0</v>
      </c>
      <c r="M50" s="6">
        <f t="shared" si="6"/>
        <v>0</v>
      </c>
      <c r="N50" s="10" t="s">
        <v>115</v>
      </c>
    </row>
    <row r="51" spans="1:14" x14ac:dyDescent="0.25">
      <c r="A51" s="3" t="s">
        <v>80</v>
      </c>
      <c r="B51" s="8" t="s">
        <v>112</v>
      </c>
      <c r="C51" s="8" t="s">
        <v>113</v>
      </c>
      <c r="D51" s="8" t="s">
        <v>86</v>
      </c>
      <c r="E51" s="8" t="s">
        <v>102</v>
      </c>
      <c r="F51" s="9">
        <v>0</v>
      </c>
      <c r="G51" s="9">
        <v>0</v>
      </c>
      <c r="H51" s="9"/>
      <c r="I51" s="9"/>
      <c r="J51" s="9"/>
      <c r="K51" s="9"/>
      <c r="L51" s="5">
        <f t="shared" si="5"/>
        <v>0</v>
      </c>
      <c r="M51" s="6">
        <f t="shared" si="6"/>
        <v>0</v>
      </c>
      <c r="N51" s="10" t="s">
        <v>115</v>
      </c>
    </row>
    <row r="52" spans="1:14" x14ac:dyDescent="0.25">
      <c r="A52" s="3" t="s">
        <v>81</v>
      </c>
      <c r="B52" s="8" t="s">
        <v>114</v>
      </c>
      <c r="C52" s="8" t="s">
        <v>33</v>
      </c>
      <c r="D52" s="8" t="s">
        <v>86</v>
      </c>
      <c r="E52" s="8" t="s">
        <v>102</v>
      </c>
      <c r="F52" s="9">
        <v>0</v>
      </c>
      <c r="G52" s="9">
        <v>0</v>
      </c>
      <c r="H52" s="9"/>
      <c r="I52" s="9"/>
      <c r="J52" s="9"/>
      <c r="K52" s="9"/>
      <c r="L52" s="5">
        <f t="shared" si="5"/>
        <v>0</v>
      </c>
      <c r="M52" s="6">
        <f t="shared" si="6"/>
        <v>0</v>
      </c>
      <c r="N52" s="10" t="s">
        <v>115</v>
      </c>
    </row>
    <row r="54" spans="1:14" x14ac:dyDescent="0.25">
      <c r="B54" s="31" t="s">
        <v>15</v>
      </c>
    </row>
    <row r="55" spans="1:14" x14ac:dyDescent="0.25">
      <c r="B55" s="3" t="s">
        <v>3</v>
      </c>
      <c r="C55" s="3" t="s">
        <v>4</v>
      </c>
      <c r="D55" s="3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">
        <v>10</v>
      </c>
      <c r="J55" s="4" t="s">
        <v>11</v>
      </c>
      <c r="K55" s="5" t="s">
        <v>12</v>
      </c>
      <c r="L55" s="6" t="s">
        <v>13</v>
      </c>
      <c r="M55" s="10" t="s">
        <v>14</v>
      </c>
    </row>
    <row r="56" spans="1:14" x14ac:dyDescent="0.25">
      <c r="B56" s="8" t="s">
        <v>68</v>
      </c>
      <c r="C56" s="8" t="s">
        <v>86</v>
      </c>
      <c r="D56" s="8" t="s">
        <v>15</v>
      </c>
      <c r="E56" s="9">
        <v>80</v>
      </c>
      <c r="F56" s="9">
        <v>40</v>
      </c>
      <c r="G56" s="9"/>
      <c r="H56" s="9"/>
      <c r="I56" s="9"/>
      <c r="J56" s="9"/>
      <c r="K56" s="5">
        <f t="shared" ref="K56:K58" si="7">SUM(E56:J56)</f>
        <v>120</v>
      </c>
      <c r="L56" s="6">
        <f t="shared" ref="L56:L58" si="8">SUM(E56,G56,I56)</f>
        <v>80</v>
      </c>
      <c r="M56" s="10">
        <v>80.11</v>
      </c>
    </row>
    <row r="57" spans="1:14" x14ac:dyDescent="0.25">
      <c r="B57" s="8" t="s">
        <v>16</v>
      </c>
      <c r="C57" s="8" t="s">
        <v>96</v>
      </c>
      <c r="D57" s="8" t="s">
        <v>15</v>
      </c>
      <c r="E57" s="9">
        <v>85</v>
      </c>
      <c r="F57" s="9">
        <v>35</v>
      </c>
      <c r="G57" s="9"/>
      <c r="H57" s="9"/>
      <c r="I57" s="9"/>
      <c r="J57" s="9"/>
      <c r="K57" s="5">
        <f t="shared" si="7"/>
        <v>120</v>
      </c>
      <c r="L57" s="6">
        <f t="shared" si="8"/>
        <v>85</v>
      </c>
      <c r="M57" s="10">
        <v>87.91</v>
      </c>
    </row>
    <row r="58" spans="1:14" x14ac:dyDescent="0.25">
      <c r="B58" s="8" t="s">
        <v>17</v>
      </c>
      <c r="C58" s="8" t="s">
        <v>99</v>
      </c>
      <c r="D58" s="8" t="s">
        <v>15</v>
      </c>
      <c r="E58" s="9">
        <v>90</v>
      </c>
      <c r="F58" s="9">
        <v>0</v>
      </c>
      <c r="G58" s="9"/>
      <c r="H58" s="9"/>
      <c r="I58" s="9"/>
      <c r="J58" s="9"/>
      <c r="K58" s="5">
        <f t="shared" si="7"/>
        <v>90</v>
      </c>
      <c r="L58" s="6">
        <f t="shared" si="8"/>
        <v>90</v>
      </c>
      <c r="M58" s="10" t="s">
        <v>111</v>
      </c>
    </row>
  </sheetData>
  <sortState xmlns:xlrd2="http://schemas.microsoft.com/office/spreadsheetml/2017/richdata2" ref="B2:F8">
    <sortCondition descending="1" ref="F2:F8"/>
  </sortState>
  <phoneticPr fontId="3" type="noConversion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&amp;C&amp;"-,Fett"&amp;20BadenCup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Agility</vt:lpstr>
      <vt:lpstr>Agility!Druckbereich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Karl-Heinz</dc:creator>
  <cp:lastModifiedBy>Karin Walter</cp:lastModifiedBy>
  <cp:lastPrinted>2025-06-29T14:46:12Z</cp:lastPrinted>
  <dcterms:created xsi:type="dcterms:W3CDTF">2019-04-06T12:36:11Z</dcterms:created>
  <dcterms:modified xsi:type="dcterms:W3CDTF">2026-05-06T11:13:24Z</dcterms:modified>
</cp:coreProperties>
</file>